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Расчеты и обоснования\210\"/>
    </mc:Choice>
  </mc:AlternateContent>
  <xr:revisionPtr revIDLastSave="0" documentId="13_ncr:1_{B475D0E9-37BB-4032-A22A-278ECC482B49}" xr6:coauthVersionLast="36" xr6:coauthVersionMax="36" xr10:uidLastSave="{00000000-0000-0000-0000-000000000000}"/>
  <bookViews>
    <workbookView xWindow="0" yWindow="0" windowWidth="28800" windowHeight="12210" xr2:uid="{00000000-000D-0000-FFFF-FFFF00000000}"/>
  </bookViews>
  <sheets>
    <sheet name="2026" sheetId="1" r:id="rId1"/>
    <sheet name="2027" sheetId="2" r:id="rId2"/>
    <sheet name="2028" sheetId="3" r:id="rId3"/>
  </sheets>
  <definedNames>
    <definedName name="_xlnm.Print_Area" localSheetId="0">'2026'!$A$1:$J$32</definedName>
    <definedName name="_xlnm.Print_Area" localSheetId="1">'2027'!$A$1:$J$28</definedName>
    <definedName name="_xlnm.Print_Area" localSheetId="2">'2028'!$A$1:$J$27</definedName>
  </definedNames>
  <calcPr calcId="191029" iterate="1"/>
</workbook>
</file>

<file path=xl/calcChain.xml><?xml version="1.0" encoding="utf-8"?>
<calcChain xmlns="http://schemas.openxmlformats.org/spreadsheetml/2006/main">
  <c r="I17" i="3" l="1"/>
  <c r="I19" i="3" s="1"/>
  <c r="I16" i="3"/>
  <c r="I15" i="3"/>
  <c r="I20" i="2"/>
  <c r="I18" i="2"/>
  <c r="I17" i="2"/>
  <c r="I16" i="2"/>
  <c r="I15" i="2"/>
  <c r="I20" i="1"/>
  <c r="I18" i="1" s="1"/>
  <c r="I17" i="1"/>
  <c r="I16" i="1"/>
  <c r="I15" i="1"/>
</calcChain>
</file>

<file path=xl/sharedStrings.xml><?xml version="1.0" encoding="utf-8"?>
<sst xmlns="http://schemas.openxmlformats.org/spreadsheetml/2006/main" count="85" uniqueCount="31">
  <si>
    <t>Расчет межбюджетных трансфертов, предоставляемых местным бюджетам из областного бюджета Новосибирской области на финансовое обеспечение реализации инфраструктурных проектов за счет казначейских инфраструктурных кредитов (водоснабжение и водоотведение)</t>
  </si>
  <si>
    <t>на 2026 год</t>
  </si>
  <si>
    <r>
      <rPr>
        <sz val="11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1"/>
        <color theme="1"/>
        <rFont val="Times New Roman"/>
      </rPr>
      <t>министерство жилищно-коммунального хозяйства и энергетики Новосибирской области</t>
    </r>
  </si>
  <si>
    <r>
      <rPr>
        <sz val="11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1"/>
        <color theme="1"/>
        <rFont val="Times New Roman"/>
      </rPr>
      <t>действующее</t>
    </r>
  </si>
  <si>
    <r>
      <rPr>
        <sz val="11"/>
        <color theme="1"/>
        <rFont val="Times New Roman"/>
      </rPr>
      <t xml:space="preserve">Реквизиты НПА, утверждающего методику расчета - </t>
    </r>
    <r>
      <rPr>
        <b/>
        <sz val="11"/>
        <color theme="1"/>
        <rFont val="Times New Roman"/>
      </rPr>
      <t>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  </r>
  </si>
  <si>
    <t>(для проектов методик указывается проект соответствующей целевой программы)</t>
  </si>
  <si>
    <r>
      <rPr>
        <sz val="11"/>
        <color theme="1"/>
        <rFont val="Times New Roman"/>
      </rPr>
      <t xml:space="preserve">Коды бюджетной классифкации по трансферту - </t>
    </r>
    <r>
      <rPr>
        <b/>
        <sz val="11"/>
        <color theme="1"/>
        <rFont val="Times New Roman"/>
      </rPr>
      <t>210 0502 09.2.02.97605 522</t>
    </r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</si>
  <si>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</si>
  <si>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</si>
  <si>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</si>
  <si>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Сметная стоимость объекта, рублей</t>
  </si>
  <si>
    <t>*Финансирование переходящих объектов на 01.01.2026 года</t>
  </si>
  <si>
    <t>Уровень софинансирования за счет средств областного бюджета, %</t>
  </si>
  <si>
    <t>Сумма, тыс.рублей</t>
  </si>
  <si>
    <t>5= (2-3)*4/1000</t>
  </si>
  <si>
    <t>город Новосибирск, в том числе</t>
  </si>
  <si>
    <t>Строительство дублирующего канализационного коллектора вдоль Бердского шоссе*</t>
  </si>
  <si>
    <t>Строительство канализационного коллектора жилищного района "Ключ-Камышенский"</t>
  </si>
  <si>
    <t>ВСЕГО по местным бюджетам</t>
  </si>
  <si>
    <t>в том числе:</t>
  </si>
  <si>
    <t>городских округов</t>
  </si>
  <si>
    <t>Примечание : (пояснения, не охваченные таблицей)</t>
  </si>
  <si>
    <t>*указана сметная стоимость года реализации объекта</t>
  </si>
  <si>
    <t>Исполняющий обязанности министра жилищно-коммунального хозяйства и энергетики Новосибирской области</t>
  </si>
  <si>
    <t>Е.Г. Назаров</t>
  </si>
  <si>
    <t>дата</t>
  </si>
  <si>
    <t>на 2027 год</t>
  </si>
  <si>
    <t>*Финансирование переходящих объектов на 01.01.2027 года</t>
  </si>
  <si>
    <t>на 2028 год</t>
  </si>
  <si>
    <t>Строительство дублирующего канализационного коллектора вдоль Бердского шоссе</t>
  </si>
  <si>
    <r>
      <t xml:space="preserve">Наименование межбюджетного трансферта - </t>
    </r>
    <r>
      <rPr>
        <b/>
        <sz val="11"/>
        <color theme="1"/>
        <rFont val="Times New Roman"/>
      </rPr>
      <t>финансовое обеспечение реализации инфраструктурных проектов за счет казначейских инфраструктурных кредитов (водоснабжение и водоотведение)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</si>
</sst>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0.0%"/>
    <numFmt numFmtId="166" formatCode="#,##0.0"/>
  </numFmts>
  <fonts count="14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9"/>
      <color theme="1"/>
      <name val="Times New Roman"/>
    </font>
    <font>
      <i/>
      <sz val="10"/>
      <color theme="1"/>
      <name val="Times New Roman"/>
    </font>
    <font>
      <i/>
      <sz val="11"/>
      <name val="Times New Roman"/>
    </font>
    <font>
      <sz val="10"/>
      <name val="Times New Roman"/>
    </font>
    <font>
      <i/>
      <sz val="11"/>
      <color theme="1"/>
      <name val="Calibri"/>
      <scheme val="minor"/>
    </font>
    <font>
      <sz val="10"/>
      <color theme="1"/>
      <name val="Times New Roman"/>
    </font>
    <font>
      <b/>
      <sz val="11"/>
      <name val="Times New Roman"/>
    </font>
    <font>
      <b/>
      <sz val="10"/>
      <name val="Times New Roman"/>
    </font>
    <font>
      <sz val="11"/>
      <name val="Times New Roman"/>
    </font>
    <font>
      <sz val="11"/>
      <color theme="1"/>
      <name val="Calibri"/>
      <scheme val="minor"/>
    </font>
    <font>
      <u/>
      <sz val="11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9" fontId="12" fillId="2" borderId="0" applyFont="0" applyFill="0" applyBorder="0"/>
  </cellStyleXfs>
  <cellXfs count="57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0" fillId="0" borderId="0" xfId="0"/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4" fontId="3" fillId="0" borderId="0" xfId="0" applyNumberFormat="1" applyFont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4" fontId="4" fillId="0" borderId="6" xfId="0" applyNumberFormat="1" applyFont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7" fillId="0" borderId="0" xfId="0" applyFont="1"/>
    <xf numFmtId="0" fontId="8" fillId="0" borderId="0" xfId="0" applyFont="1" applyAlignment="1">
      <alignment horizontal="center"/>
    </xf>
    <xf numFmtId="4" fontId="8" fillId="0" borderId="6" xfId="0" applyNumberFormat="1" applyFont="1" applyBorder="1" applyAlignment="1">
      <alignment horizontal="center" vertical="center"/>
    </xf>
    <xf numFmtId="165" fontId="8" fillId="0" borderId="6" xfId="1" applyNumberFormat="1" applyFont="1" applyFill="1" applyBorder="1" applyAlignment="1">
      <alignment horizontal="center" vertical="center"/>
    </xf>
    <xf numFmtId="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6" xfId="0" applyFont="1" applyBorder="1"/>
    <xf numFmtId="164" fontId="9" fillId="3" borderId="6" xfId="0" applyNumberFormat="1" applyFont="1" applyFill="1" applyBorder="1" applyAlignment="1">
      <alignment vertical="center"/>
    </xf>
    <xf numFmtId="0" fontId="8" fillId="0" borderId="0" xfId="0" applyFont="1"/>
    <xf numFmtId="164" fontId="8" fillId="0" borderId="0" xfId="0" applyNumberFormat="1" applyFont="1"/>
    <xf numFmtId="0" fontId="1" fillId="0" borderId="6" xfId="0" applyFont="1" applyBorder="1" applyAlignment="1">
      <alignment horizontal="center"/>
    </xf>
    <xf numFmtId="0" fontId="11" fillId="0" borderId="0" xfId="0" applyFont="1"/>
    <xf numFmtId="164" fontId="11" fillId="0" borderId="0" xfId="0" applyNumberFormat="1" applyFont="1"/>
    <xf numFmtId="0" fontId="1" fillId="0" borderId="7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 wrapText="1"/>
    </xf>
    <xf numFmtId="166" fontId="6" fillId="3" borderId="6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6" fontId="10" fillId="3" borderId="6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4" borderId="0" xfId="0" applyFont="1" applyFill="1" applyAlignment="1">
      <alignment horizontal="left" vertical="top" wrapText="1"/>
    </xf>
    <xf numFmtId="0" fontId="1" fillId="4" borderId="0" xfId="0" applyFont="1" applyFill="1" applyAlignment="1">
      <alignment horizontal="right" vertical="center" wrapText="1"/>
    </xf>
    <xf numFmtId="166" fontId="4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"/>
  <sheetViews>
    <sheetView tabSelected="1" view="pageBreakPreview" workbookViewId="0">
      <selection activeCell="A8" sqref="A8:J8"/>
    </sheetView>
  </sheetViews>
  <sheetFormatPr defaultColWidth="8.85546875" defaultRowHeight="15" x14ac:dyDescent="0.25"/>
  <cols>
    <col min="1" max="1" width="10.28515625" style="1" customWidth="1"/>
    <col min="2" max="2" width="10.140625" style="1" bestFit="1" customWidth="1"/>
    <col min="3" max="5" width="8.85546875" style="1"/>
    <col min="6" max="7" width="18.28515625" style="1" customWidth="1"/>
    <col min="8" max="8" width="19.42578125" style="1" customWidth="1"/>
    <col min="9" max="9" width="8.85546875" style="1"/>
    <col min="10" max="10" width="13.7109375" style="1" customWidth="1"/>
    <col min="11" max="11" width="17.28515625" style="1" customWidth="1"/>
    <col min="12" max="12" width="24" style="2" customWidth="1"/>
    <col min="13" max="13" width="31.140625" style="1" customWidth="1"/>
    <col min="14" max="14" width="13.140625" style="1" customWidth="1"/>
    <col min="15" max="15" width="8.85546875" style="1"/>
    <col min="16" max="16" width="13" style="1" customWidth="1"/>
    <col min="17" max="16384" width="8.85546875" style="1"/>
  </cols>
  <sheetData>
    <row r="1" spans="1:18" ht="47.2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O1" s="3"/>
      <c r="P1" s="3"/>
      <c r="Q1" s="3"/>
      <c r="R1" s="3"/>
    </row>
    <row r="2" spans="1:18" x14ac:dyDescent="0.25">
      <c r="O2" s="3"/>
      <c r="P2" s="3"/>
      <c r="Q2" s="3"/>
      <c r="R2" s="3"/>
    </row>
    <row r="3" spans="1:18" x14ac:dyDescent="0.25">
      <c r="I3" s="1" t="s">
        <v>1</v>
      </c>
      <c r="O3" s="3"/>
      <c r="P3" s="3"/>
      <c r="Q3" s="3"/>
      <c r="R3" s="3"/>
    </row>
    <row r="4" spans="1:18" x14ac:dyDescent="0.25">
      <c r="O4" s="3"/>
      <c r="P4" s="3"/>
      <c r="Q4" s="3"/>
      <c r="R4" s="3"/>
    </row>
    <row r="5" spans="1:18" ht="33" customHeight="1" x14ac:dyDescent="0.2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4"/>
      <c r="L5" s="5"/>
      <c r="M5" s="4"/>
    </row>
    <row r="6" spans="1:18" x14ac:dyDescent="0.2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4"/>
      <c r="K6" s="4"/>
      <c r="L6" s="5"/>
      <c r="M6" s="4"/>
    </row>
    <row r="7" spans="1:18" ht="36" customHeight="1" x14ac:dyDescent="0.25">
      <c r="A7" s="37" t="s">
        <v>30</v>
      </c>
      <c r="B7" s="37"/>
      <c r="C7" s="37"/>
      <c r="D7" s="37"/>
      <c r="E7" s="37"/>
      <c r="F7" s="37"/>
      <c r="G7" s="37"/>
      <c r="H7" s="37"/>
      <c r="I7" s="37"/>
      <c r="J7" s="37"/>
      <c r="K7" s="4"/>
      <c r="L7" s="5"/>
      <c r="M7" s="4"/>
    </row>
    <row r="8" spans="1:18" ht="32.25" customHeight="1" x14ac:dyDescent="0.25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6"/>
      <c r="L8" s="7"/>
      <c r="M8" s="6"/>
    </row>
    <row r="9" spans="1:18" x14ac:dyDescent="0.25">
      <c r="A9" s="36" t="s">
        <v>5</v>
      </c>
      <c r="B9" s="36"/>
      <c r="C9" s="36"/>
      <c r="D9" s="36"/>
      <c r="E9" s="36"/>
      <c r="F9" s="36"/>
      <c r="G9" s="36"/>
      <c r="H9" s="36"/>
      <c r="I9" s="36"/>
      <c r="J9" s="4"/>
      <c r="K9" s="4"/>
      <c r="L9" s="5"/>
      <c r="M9" s="4"/>
    </row>
    <row r="10" spans="1:18" x14ac:dyDescent="0.25">
      <c r="A10" s="36" t="s">
        <v>6</v>
      </c>
      <c r="B10" s="36"/>
      <c r="C10" s="36"/>
      <c r="D10" s="36"/>
      <c r="E10" s="36"/>
      <c r="F10" s="36"/>
      <c r="G10" s="36"/>
      <c r="H10" s="36"/>
      <c r="I10" s="36"/>
      <c r="J10" s="4"/>
      <c r="K10" s="4"/>
      <c r="L10" s="5"/>
      <c r="M10" s="4"/>
    </row>
    <row r="11" spans="1:18" x14ac:dyDescent="0.25">
      <c r="A11" s="36" t="s">
        <v>7</v>
      </c>
      <c r="B11" s="36"/>
      <c r="C11" s="36"/>
      <c r="D11" s="36"/>
      <c r="E11" s="36"/>
      <c r="F11" s="36"/>
      <c r="G11" s="36"/>
      <c r="H11" s="36"/>
      <c r="I11" s="36"/>
      <c r="J11" s="4"/>
      <c r="K11" s="4"/>
      <c r="L11" s="5"/>
      <c r="M11" s="4"/>
    </row>
    <row r="12" spans="1:18" x14ac:dyDescent="0.25">
      <c r="A12" s="36" t="s">
        <v>8</v>
      </c>
      <c r="B12" s="36"/>
      <c r="C12" s="36"/>
      <c r="D12" s="36"/>
      <c r="E12" s="36"/>
      <c r="F12" s="36"/>
      <c r="G12" s="36"/>
      <c r="H12" s="36"/>
      <c r="I12" s="36"/>
      <c r="J12" s="4"/>
      <c r="K12" s="4"/>
      <c r="L12" s="5"/>
      <c r="M12" s="4"/>
    </row>
    <row r="13" spans="1:18" s="8" customFormat="1" ht="70.5" customHeight="1" x14ac:dyDescent="0.25">
      <c r="A13" s="38" t="s">
        <v>9</v>
      </c>
      <c r="B13" s="38"/>
      <c r="C13" s="38"/>
      <c r="D13" s="38"/>
      <c r="E13" s="38"/>
      <c r="F13" s="9" t="s">
        <v>10</v>
      </c>
      <c r="G13" s="9" t="s">
        <v>11</v>
      </c>
      <c r="H13" s="9" t="s">
        <v>12</v>
      </c>
      <c r="I13" s="38" t="s">
        <v>13</v>
      </c>
      <c r="J13" s="38"/>
      <c r="L13" s="10"/>
    </row>
    <row r="14" spans="1:18" s="11" customFormat="1" ht="26.25" customHeight="1" x14ac:dyDescent="0.2">
      <c r="A14" s="39">
        <v>1</v>
      </c>
      <c r="B14" s="39"/>
      <c r="C14" s="39"/>
      <c r="D14" s="39"/>
      <c r="E14" s="39"/>
      <c r="F14" s="12">
        <v>2</v>
      </c>
      <c r="G14" s="12">
        <v>3</v>
      </c>
      <c r="H14" s="12">
        <v>4</v>
      </c>
      <c r="I14" s="40" t="s">
        <v>14</v>
      </c>
      <c r="J14" s="40"/>
      <c r="K14" s="13"/>
      <c r="L14" s="14"/>
    </row>
    <row r="15" spans="1:18" s="15" customFormat="1" x14ac:dyDescent="0.25">
      <c r="A15" s="41" t="s">
        <v>15</v>
      </c>
      <c r="B15" s="42"/>
      <c r="C15" s="42"/>
      <c r="D15" s="42"/>
      <c r="E15" s="43"/>
      <c r="F15" s="16"/>
      <c r="G15" s="16"/>
      <c r="H15" s="17"/>
      <c r="I15" s="44">
        <f>I16+I17</f>
        <v>1335569</v>
      </c>
      <c r="J15" s="44"/>
      <c r="K15" s="18"/>
      <c r="L15" s="19"/>
      <c r="M15" s="20"/>
      <c r="O15" s="20"/>
    </row>
    <row r="16" spans="1:18" s="21" customFormat="1" ht="28.5" customHeight="1" x14ac:dyDescent="0.2">
      <c r="A16" s="45" t="s">
        <v>16</v>
      </c>
      <c r="B16" s="45"/>
      <c r="C16" s="45"/>
      <c r="D16" s="45"/>
      <c r="E16" s="45"/>
      <c r="F16" s="22">
        <v>820089000</v>
      </c>
      <c r="G16" s="22">
        <v>0</v>
      </c>
      <c r="H16" s="23">
        <v>0.95</v>
      </c>
      <c r="I16" s="44">
        <f t="shared" ref="I16:I17" si="0">(F16-G16)*H16/1000</f>
        <v>779084.55</v>
      </c>
      <c r="J16" s="44"/>
      <c r="K16" s="24"/>
      <c r="L16" s="25"/>
    </row>
    <row r="17" spans="1:17" s="21" customFormat="1" ht="36" customHeight="1" x14ac:dyDescent="0.25">
      <c r="A17" s="45" t="s">
        <v>17</v>
      </c>
      <c r="B17" s="45"/>
      <c r="C17" s="45"/>
      <c r="D17" s="45"/>
      <c r="E17" s="45"/>
      <c r="F17" s="22">
        <v>585773105.26315784</v>
      </c>
      <c r="G17" s="22">
        <v>0</v>
      </c>
      <c r="H17" s="23">
        <v>0.95</v>
      </c>
      <c r="I17" s="44">
        <f t="shared" si="0"/>
        <v>556484.44999999984</v>
      </c>
      <c r="J17" s="44"/>
      <c r="K17" s="24"/>
      <c r="L17" s="26"/>
    </row>
    <row r="18" spans="1:17" x14ac:dyDescent="0.25">
      <c r="A18" s="46" t="s">
        <v>18</v>
      </c>
      <c r="B18" s="47"/>
      <c r="C18" s="47"/>
      <c r="D18" s="47"/>
      <c r="E18" s="48"/>
      <c r="F18" s="27"/>
      <c r="G18" s="27"/>
      <c r="H18" s="28"/>
      <c r="I18" s="49">
        <f>I20</f>
        <v>1335569</v>
      </c>
      <c r="J18" s="49"/>
      <c r="K18" s="29"/>
      <c r="L18" s="30"/>
      <c r="M18" s="29"/>
      <c r="O18" s="3"/>
      <c r="P18" s="3"/>
      <c r="Q18" s="3"/>
    </row>
    <row r="19" spans="1:17" x14ac:dyDescent="0.25">
      <c r="A19" s="46" t="s">
        <v>19</v>
      </c>
      <c r="B19" s="47"/>
      <c r="C19" s="47"/>
      <c r="D19" s="47"/>
      <c r="E19" s="48"/>
      <c r="F19" s="31"/>
      <c r="G19" s="31"/>
      <c r="H19" s="28"/>
      <c r="I19" s="49"/>
      <c r="J19" s="49"/>
      <c r="K19" s="29"/>
      <c r="L19" s="30"/>
      <c r="M19" s="29"/>
      <c r="O19" s="3"/>
      <c r="P19" s="3"/>
      <c r="Q19" s="3"/>
    </row>
    <row r="20" spans="1:17" x14ac:dyDescent="0.25">
      <c r="A20" s="46" t="s">
        <v>20</v>
      </c>
      <c r="B20" s="47"/>
      <c r="C20" s="47"/>
      <c r="D20" s="47"/>
      <c r="E20" s="48"/>
      <c r="F20" s="31"/>
      <c r="G20" s="31"/>
      <c r="H20" s="28"/>
      <c r="I20" s="49">
        <f>I16+I17</f>
        <v>1335569</v>
      </c>
      <c r="J20" s="49"/>
      <c r="K20" s="29"/>
      <c r="L20" s="30"/>
      <c r="M20" s="29"/>
      <c r="O20" s="3"/>
      <c r="P20" s="3"/>
      <c r="Q20" s="3"/>
    </row>
    <row r="21" spans="1:17" x14ac:dyDescent="0.25">
      <c r="A21" s="32" t="s">
        <v>21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2"/>
      <c r="N21" s="3"/>
      <c r="O21" s="3"/>
      <c r="P21" s="3"/>
      <c r="Q21" s="3"/>
    </row>
    <row r="22" spans="1:17" ht="15.75" customHeight="1" x14ac:dyDescent="0.25">
      <c r="A22" s="50" t="s">
        <v>22</v>
      </c>
      <c r="B22" s="50"/>
      <c r="C22" s="50"/>
      <c r="D22" s="50"/>
      <c r="E22" s="50"/>
      <c r="F22" s="50"/>
      <c r="G22" s="50"/>
      <c r="H22" s="50"/>
      <c r="I22" s="50"/>
      <c r="J22" s="50"/>
      <c r="K22" s="32"/>
      <c r="L22" s="33"/>
      <c r="M22" s="32"/>
      <c r="N22" s="3"/>
      <c r="O22" s="3"/>
      <c r="P22" s="3"/>
      <c r="Q22" s="3"/>
    </row>
    <row r="23" spans="1:17" ht="42.75" hidden="1" customHeight="1" x14ac:dyDescent="0.25">
      <c r="A23" s="36" t="s">
        <v>23</v>
      </c>
      <c r="B23" s="36"/>
      <c r="C23" s="36"/>
      <c r="D23" s="36"/>
      <c r="E23" s="36"/>
      <c r="F23" s="34"/>
      <c r="G23" s="34"/>
      <c r="H23" s="51" t="s">
        <v>24</v>
      </c>
      <c r="I23" s="51"/>
      <c r="J23" s="51"/>
      <c r="L23" s="52"/>
      <c r="M23" s="53"/>
      <c r="O23" s="3"/>
      <c r="P23" s="3"/>
      <c r="Q23" s="3"/>
    </row>
    <row r="24" spans="1:17" hidden="1" x14ac:dyDescent="0.25">
      <c r="A24" s="1" t="s">
        <v>25</v>
      </c>
      <c r="O24" s="3"/>
      <c r="P24" s="3"/>
      <c r="Q24" s="3"/>
    </row>
    <row r="26" spans="1:17" ht="52.5" customHeight="1" x14ac:dyDescent="0.25">
      <c r="A26" s="54" t="s">
        <v>23</v>
      </c>
      <c r="B26" s="54"/>
      <c r="C26" s="54"/>
      <c r="D26" s="54"/>
      <c r="E26" s="54"/>
      <c r="H26" s="55" t="s">
        <v>24</v>
      </c>
      <c r="I26" s="55"/>
      <c r="J26" s="55"/>
    </row>
  </sheetData>
  <mergeCells count="31">
    <mergeCell ref="L23:M23"/>
    <mergeCell ref="A26:E26"/>
    <mergeCell ref="H26:J26"/>
    <mergeCell ref="A20:E20"/>
    <mergeCell ref="I20:J20"/>
    <mergeCell ref="A22:J22"/>
    <mergeCell ref="A23:E23"/>
    <mergeCell ref="H23:J23"/>
    <mergeCell ref="A17:E17"/>
    <mergeCell ref="I17:J17"/>
    <mergeCell ref="A18:E18"/>
    <mergeCell ref="I18:J18"/>
    <mergeCell ref="A19:E19"/>
    <mergeCell ref="I19:J19"/>
    <mergeCell ref="A14:E14"/>
    <mergeCell ref="I14:J14"/>
    <mergeCell ref="A15:E15"/>
    <mergeCell ref="I15:J15"/>
    <mergeCell ref="A16:E16"/>
    <mergeCell ref="I16:J16"/>
    <mergeCell ref="A9:I9"/>
    <mergeCell ref="A10:I10"/>
    <mergeCell ref="A11:I11"/>
    <mergeCell ref="A12:I12"/>
    <mergeCell ref="A13:E13"/>
    <mergeCell ref="I13:J13"/>
    <mergeCell ref="A1:J1"/>
    <mergeCell ref="A5:J5"/>
    <mergeCell ref="A6:I6"/>
    <mergeCell ref="A7:J7"/>
    <mergeCell ref="A8:J8"/>
  </mergeCells>
  <pageMargins left="0.70866141732283461" right="0.70866141732283461" top="0.74803149606299213" bottom="0.74803149606299213" header="0.31496062992125984" footer="0.31496062992125984"/>
  <pageSetup paperSize="9" scale="6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7"/>
  <sheetViews>
    <sheetView view="pageBreakPreview" workbookViewId="0">
      <selection activeCell="A7" sqref="A7:J7"/>
    </sheetView>
  </sheetViews>
  <sheetFormatPr defaultColWidth="8.85546875" defaultRowHeight="15" x14ac:dyDescent="0.25"/>
  <cols>
    <col min="1" max="1" width="10.28515625" style="1" customWidth="1"/>
    <col min="2" max="2" width="10.140625" style="1" bestFit="1" customWidth="1"/>
    <col min="3" max="5" width="8.85546875" style="1"/>
    <col min="6" max="7" width="18.28515625" style="1" customWidth="1"/>
    <col min="8" max="8" width="19.42578125" style="1" customWidth="1"/>
    <col min="9" max="9" width="8.85546875" style="1"/>
    <col min="10" max="10" width="13.7109375" style="1" customWidth="1"/>
    <col min="11" max="11" width="17.28515625" style="1" customWidth="1"/>
    <col min="12" max="12" width="24" style="2" customWidth="1"/>
    <col min="13" max="13" width="31.140625" style="1" customWidth="1"/>
    <col min="14" max="14" width="13.140625" style="1" customWidth="1"/>
    <col min="15" max="15" width="8.85546875" style="1"/>
    <col min="16" max="16" width="13" style="1" customWidth="1"/>
    <col min="17" max="16384" width="8.85546875" style="1"/>
  </cols>
  <sheetData>
    <row r="1" spans="1:18" ht="62.2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O1" s="3"/>
      <c r="P1" s="3"/>
      <c r="Q1" s="3"/>
      <c r="R1" s="3"/>
    </row>
    <row r="2" spans="1:18" x14ac:dyDescent="0.25">
      <c r="O2" s="3"/>
      <c r="P2" s="3"/>
      <c r="Q2" s="3"/>
      <c r="R2" s="3"/>
    </row>
    <row r="3" spans="1:18" x14ac:dyDescent="0.25">
      <c r="I3" s="1" t="s">
        <v>26</v>
      </c>
      <c r="O3" s="3"/>
      <c r="P3" s="3"/>
      <c r="Q3" s="3"/>
      <c r="R3" s="3"/>
    </row>
    <row r="4" spans="1:18" x14ac:dyDescent="0.25">
      <c r="O4" s="3"/>
      <c r="P4" s="3"/>
      <c r="Q4" s="3"/>
      <c r="R4" s="3"/>
    </row>
    <row r="5" spans="1:18" ht="33" customHeight="1" x14ac:dyDescent="0.2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4"/>
      <c r="L5" s="5"/>
      <c r="M5" s="4"/>
    </row>
    <row r="6" spans="1:18" x14ac:dyDescent="0.2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4"/>
      <c r="K6" s="4"/>
      <c r="L6" s="5"/>
      <c r="M6" s="4"/>
    </row>
    <row r="7" spans="1:18" ht="30" customHeight="1" x14ac:dyDescent="0.25">
      <c r="A7" s="37" t="s">
        <v>30</v>
      </c>
      <c r="B7" s="37"/>
      <c r="C7" s="37"/>
      <c r="D7" s="37"/>
      <c r="E7" s="37"/>
      <c r="F7" s="37"/>
      <c r="G7" s="37"/>
      <c r="H7" s="37"/>
      <c r="I7" s="37"/>
      <c r="J7" s="37"/>
      <c r="K7" s="4"/>
      <c r="L7" s="5"/>
      <c r="M7" s="4"/>
    </row>
    <row r="8" spans="1:18" ht="32.25" customHeight="1" x14ac:dyDescent="0.25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6"/>
      <c r="L8" s="7"/>
      <c r="M8" s="6"/>
    </row>
    <row r="9" spans="1:18" x14ac:dyDescent="0.25">
      <c r="A9" s="36" t="s">
        <v>5</v>
      </c>
      <c r="B9" s="36"/>
      <c r="C9" s="36"/>
      <c r="D9" s="36"/>
      <c r="E9" s="36"/>
      <c r="F9" s="36"/>
      <c r="G9" s="36"/>
      <c r="H9" s="36"/>
      <c r="I9" s="36"/>
      <c r="J9" s="4"/>
      <c r="K9" s="4"/>
      <c r="L9" s="5"/>
      <c r="M9" s="4"/>
    </row>
    <row r="10" spans="1:18" x14ac:dyDescent="0.25">
      <c r="A10" s="36" t="s">
        <v>6</v>
      </c>
      <c r="B10" s="36"/>
      <c r="C10" s="36"/>
      <c r="D10" s="36"/>
      <c r="E10" s="36"/>
      <c r="F10" s="36"/>
      <c r="G10" s="36"/>
      <c r="H10" s="36"/>
      <c r="I10" s="36"/>
      <c r="J10" s="4"/>
      <c r="K10" s="4"/>
      <c r="L10" s="5"/>
      <c r="M10" s="4"/>
    </row>
    <row r="11" spans="1:18" x14ac:dyDescent="0.25">
      <c r="A11" s="36" t="s">
        <v>7</v>
      </c>
      <c r="B11" s="36"/>
      <c r="C11" s="36"/>
      <c r="D11" s="36"/>
      <c r="E11" s="36"/>
      <c r="F11" s="36"/>
      <c r="G11" s="36"/>
      <c r="H11" s="36"/>
      <c r="I11" s="36"/>
      <c r="J11" s="4"/>
      <c r="K11" s="4"/>
      <c r="L11" s="5"/>
      <c r="M11" s="4"/>
    </row>
    <row r="12" spans="1:18" x14ac:dyDescent="0.25">
      <c r="A12" s="36" t="s">
        <v>8</v>
      </c>
      <c r="B12" s="36"/>
      <c r="C12" s="36"/>
      <c r="D12" s="36"/>
      <c r="E12" s="36"/>
      <c r="F12" s="36"/>
      <c r="G12" s="36"/>
      <c r="H12" s="36"/>
      <c r="I12" s="36"/>
      <c r="J12" s="4"/>
      <c r="K12" s="4"/>
      <c r="L12" s="5"/>
      <c r="M12" s="4"/>
    </row>
    <row r="13" spans="1:18" s="8" customFormat="1" ht="70.5" customHeight="1" x14ac:dyDescent="0.25">
      <c r="A13" s="38" t="s">
        <v>9</v>
      </c>
      <c r="B13" s="38"/>
      <c r="C13" s="38"/>
      <c r="D13" s="38"/>
      <c r="E13" s="38"/>
      <c r="F13" s="9" t="s">
        <v>10</v>
      </c>
      <c r="G13" s="9" t="s">
        <v>27</v>
      </c>
      <c r="H13" s="9" t="s">
        <v>12</v>
      </c>
      <c r="I13" s="38" t="s">
        <v>13</v>
      </c>
      <c r="J13" s="38"/>
      <c r="L13" s="10"/>
    </row>
    <row r="14" spans="1:18" s="11" customFormat="1" ht="26.25" customHeight="1" x14ac:dyDescent="0.2">
      <c r="A14" s="39">
        <v>1</v>
      </c>
      <c r="B14" s="39"/>
      <c r="C14" s="39"/>
      <c r="D14" s="39"/>
      <c r="E14" s="39"/>
      <c r="F14" s="12">
        <v>2</v>
      </c>
      <c r="G14" s="12">
        <v>3</v>
      </c>
      <c r="H14" s="12">
        <v>4</v>
      </c>
      <c r="I14" s="40" t="s">
        <v>14</v>
      </c>
      <c r="J14" s="40"/>
      <c r="K14" s="13"/>
      <c r="L14" s="14"/>
    </row>
    <row r="15" spans="1:18" s="15" customFormat="1" x14ac:dyDescent="0.25">
      <c r="A15" s="41" t="s">
        <v>15</v>
      </c>
      <c r="B15" s="42"/>
      <c r="C15" s="42"/>
      <c r="D15" s="42"/>
      <c r="E15" s="43"/>
      <c r="F15" s="16"/>
      <c r="G15" s="16"/>
      <c r="H15" s="17"/>
      <c r="I15" s="44">
        <f>I16+I17</f>
        <v>1070648</v>
      </c>
      <c r="J15" s="44"/>
      <c r="K15" s="18"/>
      <c r="L15" s="19"/>
      <c r="M15" s="20"/>
      <c r="O15" s="20"/>
    </row>
    <row r="16" spans="1:18" s="21" customFormat="1" ht="28.5" customHeight="1" x14ac:dyDescent="0.2">
      <c r="A16" s="45" t="s">
        <v>16</v>
      </c>
      <c r="B16" s="45"/>
      <c r="C16" s="45"/>
      <c r="D16" s="45"/>
      <c r="E16" s="45"/>
      <c r="F16" s="22">
        <v>1935667368.4210527</v>
      </c>
      <c r="G16" s="22">
        <v>820089000</v>
      </c>
      <c r="H16" s="23">
        <v>0.95</v>
      </c>
      <c r="I16" s="44">
        <f t="shared" ref="I16:I17" si="0">(F16-G16)*H16/1000</f>
        <v>1059799.45</v>
      </c>
      <c r="J16" s="44"/>
      <c r="K16" s="24"/>
      <c r="L16" s="25"/>
    </row>
    <row r="17" spans="1:17" s="21" customFormat="1" ht="36" customHeight="1" x14ac:dyDescent="0.2">
      <c r="A17" s="45" t="s">
        <v>17</v>
      </c>
      <c r="B17" s="45"/>
      <c r="C17" s="45"/>
      <c r="D17" s="45"/>
      <c r="E17" s="45"/>
      <c r="F17" s="22">
        <v>597192631.57894731</v>
      </c>
      <c r="G17" s="22">
        <v>585773105.26315784</v>
      </c>
      <c r="H17" s="23">
        <v>0.95</v>
      </c>
      <c r="I17" s="44">
        <f t="shared" si="0"/>
        <v>10848.549999999987</v>
      </c>
      <c r="J17" s="44"/>
      <c r="K17" s="24"/>
      <c r="L17" s="25"/>
    </row>
    <row r="18" spans="1:17" x14ac:dyDescent="0.25">
      <c r="A18" s="46" t="s">
        <v>18</v>
      </c>
      <c r="B18" s="47"/>
      <c r="C18" s="47"/>
      <c r="D18" s="47"/>
      <c r="E18" s="48"/>
      <c r="F18" s="27"/>
      <c r="G18" s="27"/>
      <c r="H18" s="28"/>
      <c r="I18" s="49">
        <f>I20</f>
        <v>1070648</v>
      </c>
      <c r="J18" s="49"/>
      <c r="K18" s="29"/>
      <c r="L18" s="30"/>
      <c r="M18" s="29"/>
      <c r="O18" s="3"/>
      <c r="P18" s="3"/>
      <c r="Q18" s="3"/>
    </row>
    <row r="19" spans="1:17" x14ac:dyDescent="0.25">
      <c r="A19" s="46" t="s">
        <v>19</v>
      </c>
      <c r="B19" s="47"/>
      <c r="C19" s="47"/>
      <c r="D19" s="47"/>
      <c r="E19" s="48"/>
      <c r="F19" s="31"/>
      <c r="G19" s="31"/>
      <c r="H19" s="28"/>
      <c r="I19" s="49"/>
      <c r="J19" s="49"/>
      <c r="K19" s="29"/>
      <c r="L19" s="30"/>
      <c r="M19" s="29"/>
      <c r="O19" s="3"/>
      <c r="P19" s="3"/>
      <c r="Q19" s="3"/>
    </row>
    <row r="20" spans="1:17" x14ac:dyDescent="0.25">
      <c r="A20" s="46" t="s">
        <v>20</v>
      </c>
      <c r="B20" s="47"/>
      <c r="C20" s="47"/>
      <c r="D20" s="47"/>
      <c r="E20" s="48"/>
      <c r="F20" s="31"/>
      <c r="G20" s="31"/>
      <c r="H20" s="28"/>
      <c r="I20" s="49">
        <f>I16+I17</f>
        <v>1070648</v>
      </c>
      <c r="J20" s="49"/>
      <c r="K20" s="29"/>
      <c r="L20" s="30"/>
      <c r="M20" s="29"/>
      <c r="O20" s="3"/>
      <c r="P20" s="3"/>
      <c r="Q20" s="3"/>
    </row>
    <row r="21" spans="1:17" x14ac:dyDescent="0.25">
      <c r="A21" s="32" t="s">
        <v>21</v>
      </c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3"/>
      <c r="M21" s="32"/>
      <c r="N21" s="3"/>
      <c r="O21" s="3"/>
      <c r="P21" s="3"/>
      <c r="Q21" s="3"/>
    </row>
    <row r="22" spans="1:17" ht="15.75" customHeight="1" x14ac:dyDescent="0.25">
      <c r="A22" s="50" t="s">
        <v>22</v>
      </c>
      <c r="B22" s="50"/>
      <c r="C22" s="50"/>
      <c r="D22" s="50"/>
      <c r="E22" s="50"/>
      <c r="F22" s="50"/>
      <c r="G22" s="50"/>
      <c r="H22" s="50"/>
      <c r="I22" s="50"/>
      <c r="J22" s="50"/>
      <c r="K22" s="32"/>
      <c r="L22" s="33"/>
      <c r="M22" s="32"/>
      <c r="N22" s="3"/>
      <c r="O22" s="3"/>
      <c r="P22" s="3"/>
      <c r="Q22" s="3"/>
    </row>
    <row r="23" spans="1:17" ht="42.75" hidden="1" customHeight="1" x14ac:dyDescent="0.25">
      <c r="A23" s="36" t="s">
        <v>23</v>
      </c>
      <c r="B23" s="36"/>
      <c r="C23" s="36"/>
      <c r="D23" s="36"/>
      <c r="E23" s="36"/>
      <c r="F23" s="34"/>
      <c r="G23" s="34"/>
      <c r="H23" s="51" t="s">
        <v>24</v>
      </c>
      <c r="I23" s="51"/>
      <c r="J23" s="51"/>
      <c r="L23" s="52"/>
      <c r="M23" s="53"/>
      <c r="O23" s="3"/>
      <c r="P23" s="3"/>
      <c r="Q23" s="3"/>
    </row>
    <row r="24" spans="1:17" hidden="1" x14ac:dyDescent="0.25">
      <c r="A24" s="1" t="s">
        <v>25</v>
      </c>
      <c r="O24" s="3"/>
      <c r="P24" s="3"/>
      <c r="Q24" s="3"/>
    </row>
    <row r="27" spans="1:17" ht="51.75" customHeight="1" x14ac:dyDescent="0.25">
      <c r="A27" s="54" t="s">
        <v>23</v>
      </c>
      <c r="B27" s="54"/>
      <c r="C27" s="54"/>
      <c r="D27" s="54"/>
      <c r="E27" s="54"/>
      <c r="H27" s="55" t="s">
        <v>24</v>
      </c>
      <c r="I27" s="55"/>
      <c r="J27" s="55"/>
    </row>
  </sheetData>
  <mergeCells count="31">
    <mergeCell ref="L23:M23"/>
    <mergeCell ref="A27:E27"/>
    <mergeCell ref="H27:J27"/>
    <mergeCell ref="A20:E20"/>
    <mergeCell ref="I20:J20"/>
    <mergeCell ref="A22:J22"/>
    <mergeCell ref="A23:E23"/>
    <mergeCell ref="H23:J23"/>
    <mergeCell ref="A17:E17"/>
    <mergeCell ref="I17:J17"/>
    <mergeCell ref="A18:E18"/>
    <mergeCell ref="I18:J18"/>
    <mergeCell ref="A19:E19"/>
    <mergeCell ref="I19:J19"/>
    <mergeCell ref="A14:E14"/>
    <mergeCell ref="I14:J14"/>
    <mergeCell ref="A15:E15"/>
    <mergeCell ref="I15:J15"/>
    <mergeCell ref="A16:E16"/>
    <mergeCell ref="I16:J16"/>
    <mergeCell ref="A9:I9"/>
    <mergeCell ref="A10:I10"/>
    <mergeCell ref="A11:I11"/>
    <mergeCell ref="A12:I12"/>
    <mergeCell ref="A13:E13"/>
    <mergeCell ref="I13:J13"/>
    <mergeCell ref="A1:J1"/>
    <mergeCell ref="A5:J5"/>
    <mergeCell ref="A6:I6"/>
    <mergeCell ref="A7:J7"/>
    <mergeCell ref="A8:J8"/>
  </mergeCells>
  <pageMargins left="0.70866141732283461" right="0.70866141732283461" top="0.74803149606299213" bottom="0.74803149606299213" header="0.31496062992125984" footer="0.31496062992125984"/>
  <pageSetup paperSize="9" scale="69" fitToHeight="0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6"/>
  <sheetViews>
    <sheetView view="pageBreakPreview" workbookViewId="0">
      <selection activeCell="A7" sqref="A7:J7"/>
    </sheetView>
  </sheetViews>
  <sheetFormatPr defaultColWidth="8.85546875" defaultRowHeight="15" x14ac:dyDescent="0.25"/>
  <cols>
    <col min="1" max="1" width="10.28515625" style="1" customWidth="1"/>
    <col min="2" max="2" width="10.140625" style="1" bestFit="1" customWidth="1"/>
    <col min="3" max="5" width="8.85546875" style="1"/>
    <col min="6" max="7" width="18.28515625" style="1" customWidth="1"/>
    <col min="8" max="8" width="19.42578125" style="1" customWidth="1"/>
    <col min="9" max="9" width="8.85546875" style="1"/>
    <col min="10" max="10" width="13.7109375" style="1" customWidth="1"/>
    <col min="11" max="11" width="17.28515625" style="1" customWidth="1"/>
    <col min="12" max="12" width="24" style="2" customWidth="1"/>
    <col min="13" max="13" width="31.140625" style="1" customWidth="1"/>
    <col min="14" max="14" width="13.140625" style="1" customWidth="1"/>
    <col min="15" max="15" width="8.85546875" style="1"/>
    <col min="16" max="16" width="13" style="1" customWidth="1"/>
    <col min="17" max="16384" width="8.85546875" style="1"/>
  </cols>
  <sheetData>
    <row r="1" spans="1:18" ht="62.2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O1" s="3"/>
      <c r="P1" s="3"/>
      <c r="Q1" s="3"/>
      <c r="R1" s="3"/>
    </row>
    <row r="2" spans="1:18" x14ac:dyDescent="0.25">
      <c r="O2" s="3"/>
      <c r="P2" s="3"/>
      <c r="Q2" s="3"/>
      <c r="R2" s="3"/>
    </row>
    <row r="3" spans="1:18" x14ac:dyDescent="0.25">
      <c r="I3" s="1" t="s">
        <v>28</v>
      </c>
      <c r="O3" s="3"/>
      <c r="P3" s="3"/>
      <c r="Q3" s="3"/>
      <c r="R3" s="3"/>
    </row>
    <row r="4" spans="1:18" x14ac:dyDescent="0.25">
      <c r="O4" s="3"/>
      <c r="P4" s="3"/>
      <c r="Q4" s="3"/>
      <c r="R4" s="3"/>
    </row>
    <row r="5" spans="1:18" ht="33" customHeight="1" x14ac:dyDescent="0.25">
      <c r="A5" s="36" t="s">
        <v>2</v>
      </c>
      <c r="B5" s="36"/>
      <c r="C5" s="36"/>
      <c r="D5" s="36"/>
      <c r="E5" s="36"/>
      <c r="F5" s="36"/>
      <c r="G5" s="36"/>
      <c r="H5" s="36"/>
      <c r="I5" s="36"/>
      <c r="J5" s="36"/>
      <c r="K5" s="4"/>
      <c r="L5" s="5"/>
      <c r="M5" s="4"/>
    </row>
    <row r="6" spans="1:18" x14ac:dyDescent="0.25">
      <c r="A6" s="36" t="s">
        <v>3</v>
      </c>
      <c r="B6" s="36"/>
      <c r="C6" s="36"/>
      <c r="D6" s="36"/>
      <c r="E6" s="36"/>
      <c r="F6" s="36"/>
      <c r="G6" s="36"/>
      <c r="H6" s="36"/>
      <c r="I6" s="36"/>
      <c r="J6" s="4"/>
      <c r="K6" s="4"/>
      <c r="L6" s="5"/>
      <c r="M6" s="4"/>
    </row>
    <row r="7" spans="1:18" ht="30" customHeight="1" x14ac:dyDescent="0.25">
      <c r="A7" s="37" t="s">
        <v>30</v>
      </c>
      <c r="B7" s="37"/>
      <c r="C7" s="37"/>
      <c r="D7" s="37"/>
      <c r="E7" s="37"/>
      <c r="F7" s="37"/>
      <c r="G7" s="37"/>
      <c r="H7" s="37"/>
      <c r="I7" s="37"/>
      <c r="J7" s="37"/>
      <c r="K7" s="4"/>
      <c r="L7" s="5"/>
      <c r="M7" s="4"/>
    </row>
    <row r="8" spans="1:18" ht="32.25" customHeight="1" x14ac:dyDescent="0.25">
      <c r="A8" s="36" t="s">
        <v>4</v>
      </c>
      <c r="B8" s="36"/>
      <c r="C8" s="36"/>
      <c r="D8" s="36"/>
      <c r="E8" s="36"/>
      <c r="F8" s="36"/>
      <c r="G8" s="36"/>
      <c r="H8" s="36"/>
      <c r="I8" s="36"/>
      <c r="J8" s="36"/>
      <c r="K8" s="6"/>
      <c r="L8" s="7"/>
      <c r="M8" s="6"/>
    </row>
    <row r="9" spans="1:18" x14ac:dyDescent="0.25">
      <c r="A9" s="36" t="s">
        <v>5</v>
      </c>
      <c r="B9" s="36"/>
      <c r="C9" s="36"/>
      <c r="D9" s="36"/>
      <c r="E9" s="36"/>
      <c r="F9" s="36"/>
      <c r="G9" s="36"/>
      <c r="H9" s="36"/>
      <c r="I9" s="36"/>
      <c r="J9" s="4"/>
      <c r="K9" s="4"/>
      <c r="L9" s="5"/>
      <c r="M9" s="4"/>
    </row>
    <row r="10" spans="1:18" x14ac:dyDescent="0.25">
      <c r="A10" s="36" t="s">
        <v>6</v>
      </c>
      <c r="B10" s="36"/>
      <c r="C10" s="36"/>
      <c r="D10" s="36"/>
      <c r="E10" s="36"/>
      <c r="F10" s="36"/>
      <c r="G10" s="36"/>
      <c r="H10" s="36"/>
      <c r="I10" s="36"/>
      <c r="J10" s="4"/>
      <c r="K10" s="4"/>
      <c r="L10" s="5"/>
      <c r="M10" s="4"/>
    </row>
    <row r="11" spans="1:18" x14ac:dyDescent="0.25">
      <c r="A11" s="36" t="s">
        <v>7</v>
      </c>
      <c r="B11" s="36"/>
      <c r="C11" s="36"/>
      <c r="D11" s="36"/>
      <c r="E11" s="36"/>
      <c r="F11" s="36"/>
      <c r="G11" s="36"/>
      <c r="H11" s="36"/>
      <c r="I11" s="36"/>
      <c r="J11" s="4"/>
      <c r="K11" s="4"/>
      <c r="L11" s="5"/>
      <c r="M11" s="4"/>
    </row>
    <row r="12" spans="1:18" x14ac:dyDescent="0.25">
      <c r="A12" s="36" t="s">
        <v>8</v>
      </c>
      <c r="B12" s="36"/>
      <c r="C12" s="36"/>
      <c r="D12" s="36"/>
      <c r="E12" s="36"/>
      <c r="F12" s="36"/>
      <c r="G12" s="36"/>
      <c r="H12" s="36"/>
      <c r="I12" s="36"/>
      <c r="J12" s="4"/>
      <c r="K12" s="4"/>
      <c r="L12" s="5"/>
      <c r="M12" s="4"/>
    </row>
    <row r="13" spans="1:18" s="8" customFormat="1" ht="70.5" customHeight="1" x14ac:dyDescent="0.25">
      <c r="A13" s="38" t="s">
        <v>9</v>
      </c>
      <c r="B13" s="38"/>
      <c r="C13" s="38"/>
      <c r="D13" s="38"/>
      <c r="E13" s="38"/>
      <c r="F13" s="9" t="s">
        <v>10</v>
      </c>
      <c r="G13" s="9" t="s">
        <v>27</v>
      </c>
      <c r="H13" s="9" t="s">
        <v>12</v>
      </c>
      <c r="I13" s="38" t="s">
        <v>13</v>
      </c>
      <c r="J13" s="38"/>
      <c r="L13" s="10"/>
    </row>
    <row r="14" spans="1:18" s="11" customFormat="1" ht="26.25" customHeight="1" x14ac:dyDescent="0.2">
      <c r="A14" s="39">
        <v>1</v>
      </c>
      <c r="B14" s="39"/>
      <c r="C14" s="39"/>
      <c r="D14" s="39"/>
      <c r="E14" s="39"/>
      <c r="F14" s="12">
        <v>2</v>
      </c>
      <c r="G14" s="12">
        <v>3</v>
      </c>
      <c r="H14" s="12">
        <v>4</v>
      </c>
      <c r="I14" s="40" t="s">
        <v>14</v>
      </c>
      <c r="J14" s="40"/>
      <c r="K14" s="13"/>
      <c r="L14" s="14"/>
    </row>
    <row r="15" spans="1:18" s="15" customFormat="1" x14ac:dyDescent="0.25">
      <c r="A15" s="41" t="s">
        <v>15</v>
      </c>
      <c r="B15" s="42"/>
      <c r="C15" s="42"/>
      <c r="D15" s="42"/>
      <c r="E15" s="43"/>
      <c r="F15" s="16"/>
      <c r="G15" s="16"/>
      <c r="H15" s="17"/>
      <c r="I15" s="56">
        <f>I16</f>
        <v>697315.99999999977</v>
      </c>
      <c r="J15" s="56"/>
      <c r="K15" s="18"/>
      <c r="L15" s="19"/>
      <c r="M15" s="20"/>
      <c r="O15" s="20"/>
    </row>
    <row r="16" spans="1:18" s="21" customFormat="1" ht="28.5" customHeight="1" x14ac:dyDescent="0.2">
      <c r="A16" s="45" t="s">
        <v>29</v>
      </c>
      <c r="B16" s="45"/>
      <c r="C16" s="45"/>
      <c r="D16" s="45"/>
      <c r="E16" s="45"/>
      <c r="F16" s="22">
        <v>2669684210.5263157</v>
      </c>
      <c r="G16" s="22">
        <v>1935667368.4210527</v>
      </c>
      <c r="H16" s="23">
        <v>0.95</v>
      </c>
      <c r="I16" s="44">
        <f>(F16-G16)*H16/1000</f>
        <v>697315.99999999977</v>
      </c>
      <c r="J16" s="44"/>
      <c r="K16" s="24"/>
      <c r="L16" s="25"/>
    </row>
    <row r="17" spans="1:17" x14ac:dyDescent="0.25">
      <c r="A17" s="46" t="s">
        <v>18</v>
      </c>
      <c r="B17" s="47"/>
      <c r="C17" s="47"/>
      <c r="D17" s="47"/>
      <c r="E17" s="48"/>
      <c r="F17" s="27"/>
      <c r="G17" s="27"/>
      <c r="H17" s="28"/>
      <c r="I17" s="49">
        <f>I15</f>
        <v>697315.99999999977</v>
      </c>
      <c r="J17" s="49"/>
      <c r="K17" s="29"/>
      <c r="L17" s="30"/>
      <c r="M17" s="29"/>
      <c r="O17" s="3"/>
      <c r="P17" s="3"/>
      <c r="Q17" s="3"/>
    </row>
    <row r="18" spans="1:17" x14ac:dyDescent="0.25">
      <c r="A18" s="46" t="s">
        <v>19</v>
      </c>
      <c r="B18" s="47"/>
      <c r="C18" s="47"/>
      <c r="D18" s="47"/>
      <c r="E18" s="48"/>
      <c r="F18" s="31"/>
      <c r="G18" s="31"/>
      <c r="H18" s="28"/>
      <c r="I18" s="49"/>
      <c r="J18" s="49"/>
      <c r="K18" s="29"/>
      <c r="L18" s="30"/>
      <c r="M18" s="29"/>
      <c r="O18" s="3"/>
      <c r="P18" s="3"/>
      <c r="Q18" s="3"/>
    </row>
    <row r="19" spans="1:17" x14ac:dyDescent="0.25">
      <c r="A19" s="46" t="s">
        <v>20</v>
      </c>
      <c r="B19" s="47"/>
      <c r="C19" s="47"/>
      <c r="D19" s="47"/>
      <c r="E19" s="48"/>
      <c r="F19" s="31"/>
      <c r="G19" s="31"/>
      <c r="H19" s="28"/>
      <c r="I19" s="49">
        <f>I17</f>
        <v>697315.99999999977</v>
      </c>
      <c r="J19" s="49"/>
      <c r="K19" s="29"/>
      <c r="L19" s="30"/>
      <c r="M19" s="29"/>
      <c r="O19" s="3"/>
      <c r="P19" s="3"/>
      <c r="Q19" s="3"/>
    </row>
    <row r="20" spans="1:17" x14ac:dyDescent="0.25">
      <c r="A20" s="32" t="s">
        <v>21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3"/>
      <c r="M20" s="32"/>
      <c r="N20" s="3"/>
      <c r="O20" s="3"/>
      <c r="P20" s="3"/>
      <c r="Q20" s="3"/>
    </row>
    <row r="21" spans="1:17" ht="15.75" customHeight="1" x14ac:dyDescent="0.25">
      <c r="A21" s="50"/>
      <c r="B21" s="50"/>
      <c r="C21" s="50"/>
      <c r="D21" s="50"/>
      <c r="E21" s="50"/>
      <c r="F21" s="50"/>
      <c r="G21" s="50"/>
      <c r="H21" s="50"/>
      <c r="I21" s="50"/>
      <c r="J21" s="50"/>
      <c r="K21" s="32"/>
      <c r="L21" s="33"/>
      <c r="M21" s="32"/>
      <c r="N21" s="3"/>
      <c r="O21" s="3"/>
      <c r="P21" s="3"/>
      <c r="Q21" s="3"/>
    </row>
    <row r="22" spans="1:17" ht="42.75" hidden="1" customHeight="1" x14ac:dyDescent="0.25">
      <c r="A22" s="36" t="s">
        <v>23</v>
      </c>
      <c r="B22" s="36"/>
      <c r="C22" s="36"/>
      <c r="D22" s="36"/>
      <c r="E22" s="36"/>
      <c r="F22" s="34"/>
      <c r="G22" s="34"/>
      <c r="H22" s="51" t="s">
        <v>24</v>
      </c>
      <c r="I22" s="51"/>
      <c r="J22" s="51"/>
      <c r="L22" s="52"/>
      <c r="M22" s="53"/>
      <c r="O22" s="3"/>
      <c r="P22" s="3"/>
      <c r="Q22" s="3"/>
    </row>
    <row r="23" spans="1:17" hidden="1" x14ac:dyDescent="0.25">
      <c r="A23" s="1" t="s">
        <v>25</v>
      </c>
      <c r="O23" s="3"/>
      <c r="P23" s="3"/>
      <c r="Q23" s="3"/>
    </row>
    <row r="26" spans="1:17" ht="49.5" customHeight="1" x14ac:dyDescent="0.25">
      <c r="A26" s="54" t="s">
        <v>23</v>
      </c>
      <c r="B26" s="54"/>
      <c r="C26" s="54"/>
      <c r="D26" s="54"/>
      <c r="E26" s="54"/>
      <c r="H26" s="55" t="s">
        <v>24</v>
      </c>
      <c r="I26" s="55"/>
      <c r="J26" s="55"/>
    </row>
  </sheetData>
  <mergeCells count="29">
    <mergeCell ref="A21:J21"/>
    <mergeCell ref="A22:E22"/>
    <mergeCell ref="H22:J22"/>
    <mergeCell ref="L22:M22"/>
    <mergeCell ref="A26:E26"/>
    <mergeCell ref="H26:J26"/>
    <mergeCell ref="A17:E17"/>
    <mergeCell ref="I17:J17"/>
    <mergeCell ref="A18:E18"/>
    <mergeCell ref="I18:J18"/>
    <mergeCell ref="A19:E19"/>
    <mergeCell ref="I19:J19"/>
    <mergeCell ref="A14:E14"/>
    <mergeCell ref="I14:J14"/>
    <mergeCell ref="A15:E15"/>
    <mergeCell ref="I15:J15"/>
    <mergeCell ref="A16:E16"/>
    <mergeCell ref="I16:J16"/>
    <mergeCell ref="A9:I9"/>
    <mergeCell ref="A10:I10"/>
    <mergeCell ref="A11:I11"/>
    <mergeCell ref="A12:I12"/>
    <mergeCell ref="A13:E13"/>
    <mergeCell ref="I13:J13"/>
    <mergeCell ref="A1:J1"/>
    <mergeCell ref="A5:J5"/>
    <mergeCell ref="A6:I6"/>
    <mergeCell ref="A7:J7"/>
    <mergeCell ref="A8:J8"/>
  </mergeCells>
  <pageMargins left="0.70866141732283461" right="0.70866141732283461" top="0.74803149606299213" bottom="0.74803149606299213" header="0.31496062992125984" footer="0.31496062992125984"/>
  <pageSetup paperSize="9" scale="69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2026</vt:lpstr>
      <vt:lpstr>2027</vt:lpstr>
      <vt:lpstr>2028</vt:lpstr>
      <vt:lpstr>'2026'!Область_печати</vt:lpstr>
      <vt:lpstr>'2027'!Область_печати</vt:lpstr>
      <vt:lpstr>'2028'!Область_печати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Дмитриева Светлана Андреевна</cp:lastModifiedBy>
  <cp:revision>13</cp:revision>
  <dcterms:created xsi:type="dcterms:W3CDTF">2012-06-08T04:38:17Z</dcterms:created>
  <dcterms:modified xsi:type="dcterms:W3CDTF">2025-10-20T05:53:23Z</dcterms:modified>
</cp:coreProperties>
</file>